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预拨统计" sheetId="4" r:id="rId1"/>
    <sheet name="Sheet3" sheetId="3" r:id="rId2"/>
  </sheets>
  <definedNames>
    <definedName name="_xlnm._FilterDatabase" localSheetId="0" hidden="1">预拨统计!$A$4:$F$4</definedName>
  </definedNames>
  <calcPr calcId="152511"/>
</workbook>
</file>

<file path=xl/calcChain.xml><?xml version="1.0" encoding="utf-8"?>
<calcChain xmlns="http://schemas.openxmlformats.org/spreadsheetml/2006/main">
  <c r="D24" i="4" l="1"/>
  <c r="D28" i="4"/>
  <c r="C34" i="4" l="1"/>
  <c r="D9" i="4" l="1"/>
  <c r="D6" i="4"/>
  <c r="D7" i="4"/>
  <c r="D8" i="4"/>
  <c r="D10" i="4"/>
  <c r="D11" i="4"/>
  <c r="D12" i="4"/>
  <c r="D13" i="4"/>
  <c r="D14" i="4"/>
  <c r="D15" i="4"/>
  <c r="D16" i="4"/>
  <c r="D17" i="4"/>
  <c r="D18" i="4"/>
  <c r="D19" i="4"/>
  <c r="D20" i="4"/>
  <c r="D21" i="4"/>
  <c r="D22" i="4"/>
  <c r="D23" i="4"/>
  <c r="D25" i="4"/>
  <c r="D26" i="4"/>
  <c r="D27" i="4"/>
  <c r="D29" i="4"/>
  <c r="D5" i="4" l="1"/>
  <c r="D34" i="4" s="1"/>
</calcChain>
</file>

<file path=xl/sharedStrings.xml><?xml version="1.0" encoding="utf-8"?>
<sst xmlns="http://schemas.openxmlformats.org/spreadsheetml/2006/main" count="44" uniqueCount="44">
  <si>
    <t>序号</t>
    <phoneticPr fontId="3" type="noConversion"/>
  </si>
  <si>
    <t>学院</t>
    <phoneticPr fontId="3" type="noConversion"/>
  </si>
  <si>
    <t>单位：万元</t>
    <phoneticPr fontId="1" type="noConversion"/>
  </si>
  <si>
    <t>附件1</t>
    <phoneticPr fontId="1" type="noConversion"/>
  </si>
  <si>
    <t>经济学院</t>
  </si>
  <si>
    <t>公共事务学院</t>
  </si>
  <si>
    <t>外文学院</t>
  </si>
  <si>
    <t>数学科学学院</t>
  </si>
  <si>
    <t>化学化工学院</t>
  </si>
  <si>
    <t>人文学院</t>
  </si>
  <si>
    <t>新闻传播学院</t>
  </si>
  <si>
    <t>台湾研究院</t>
  </si>
  <si>
    <t>建筑与土木工程学院</t>
  </si>
  <si>
    <t>信息科学与技术学院</t>
  </si>
  <si>
    <t>环境与生态学院</t>
  </si>
  <si>
    <t>管理学院</t>
  </si>
  <si>
    <t>医学院</t>
  </si>
  <si>
    <t>马克思主义学院</t>
  </si>
  <si>
    <t>海洋与海岸带发展研究院</t>
  </si>
  <si>
    <t>教育研究院</t>
  </si>
  <si>
    <t>公共卫生学院</t>
  </si>
  <si>
    <t>6月预拨额度</t>
    <phoneticPr fontId="1" type="noConversion"/>
  </si>
  <si>
    <t>备注1</t>
    <phoneticPr fontId="1" type="noConversion"/>
  </si>
  <si>
    <t>2016年短学期研究生教学和实践活动预拨经费统计表</t>
    <phoneticPr fontId="3" type="noConversion"/>
  </si>
  <si>
    <t>2016年预计拨款总额</t>
    <phoneticPr fontId="1" type="noConversion"/>
  </si>
  <si>
    <t>备注：2016年度预算及预拨额度不含校内教师开课资助经费以及校团委组织的研究生实践活动</t>
    <phoneticPr fontId="1" type="noConversion"/>
  </si>
  <si>
    <t>法学院</t>
  </si>
  <si>
    <t>材料学院</t>
  </si>
  <si>
    <t>物理科学与技术学院</t>
  </si>
  <si>
    <t>南洋研究院</t>
  </si>
  <si>
    <t>航空航天学院</t>
  </si>
  <si>
    <t>软件学院</t>
  </si>
  <si>
    <t>校团委</t>
    <phoneticPr fontId="10" type="noConversion"/>
  </si>
  <si>
    <t>总计</t>
    <phoneticPr fontId="10" type="noConversion"/>
  </si>
  <si>
    <t>已扣除上一年度多预拨的1.19万元</t>
    <phoneticPr fontId="1" type="noConversion"/>
  </si>
  <si>
    <t>已扣除上一年度多预拨的0.0265万元</t>
    <phoneticPr fontId="1" type="noConversion"/>
  </si>
  <si>
    <t>备注2:2015年拨款总额</t>
    <phoneticPr fontId="1" type="noConversion"/>
  </si>
  <si>
    <t>海洋与地球学院</t>
    <phoneticPr fontId="1" type="noConversion"/>
  </si>
  <si>
    <t>药学院</t>
    <phoneticPr fontId="1" type="noConversion"/>
  </si>
  <si>
    <t>知识产权研究院</t>
    <phoneticPr fontId="1" type="noConversion"/>
  </si>
  <si>
    <t>暂缺</t>
    <phoneticPr fontId="1" type="noConversion"/>
  </si>
  <si>
    <t>暂缺</t>
    <phoneticPr fontId="1" type="noConversion"/>
  </si>
  <si>
    <t>王亚南经济研究院</t>
  </si>
  <si>
    <t>体育教学部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</si>
</sst>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_ "/>
  </numFmts>
  <fonts count="12" x14ac:knownFonts="1">
    <font>
      <sz val="11"/>
      <color theme="1"/>
      <name val="宋体"/>
      <family val="2"/>
      <charset val="134"/>
      <scheme val="minor"/>
    </font>
    <font>
      <sz val="9"/>
      <name val="宋体"/>
      <family val="2"/>
      <charset val="134"/>
      <scheme val="minor"/>
    </font>
    <font>
      <sz val="22"/>
      <color indexed="8"/>
      <name val="宋体"/>
      <family val="3"/>
      <charset val="134"/>
    </font>
    <font>
      <sz val="9"/>
      <name val="宋体"/>
      <family val="3"/>
      <charset val="134"/>
    </font>
    <font>
      <sz val="18"/>
      <color indexed="8"/>
      <name val="宋体"/>
      <family val="3"/>
      <charset val="134"/>
    </font>
    <font>
      <sz val="18"/>
      <color theme="1"/>
      <name val="宋体"/>
      <family val="3"/>
      <charset val="134"/>
      <scheme val="minor"/>
    </font>
    <font>
      <b/>
      <sz val="11"/>
      <color theme="1"/>
      <name val="宋体"/>
      <family val="3"/>
      <charset val="134"/>
      <scheme val="minor"/>
    </font>
    <font>
      <b/>
      <sz val="11"/>
      <color indexed="8"/>
      <name val="宋体"/>
      <family val="3"/>
      <charset val="134"/>
    </font>
    <font>
      <sz val="11"/>
      <color theme="1"/>
      <name val="宋体"/>
      <family val="3"/>
      <charset val="134"/>
      <scheme val="minor"/>
    </font>
    <font>
      <sz val="11"/>
      <color rgb="FFFF0000"/>
      <name val="宋体"/>
      <family val="2"/>
      <charset val="134"/>
      <scheme val="minor"/>
    </font>
    <font>
      <sz val="9"/>
      <name val="宋体"/>
      <family val="3"/>
      <charset val="134"/>
      <scheme val="minor"/>
    </font>
    <font>
      <sz val="11"/>
      <color rgb="FFFF000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4">
    <xf numFmtId="0" fontId="0" fillId="0" borderId="0" xfId="0">
      <alignment vertical="center"/>
    </xf>
    <xf numFmtId="0" fontId="2" fillId="0" borderId="0" xfId="0" applyFont="1" applyBorder="1" applyAlignment="1">
      <alignment horizontal="center" vertical="center" wrapText="1"/>
    </xf>
    <xf numFmtId="0" fontId="0" fillId="0" borderId="0" xfId="0" applyAlignment="1">
      <alignment vertical="center"/>
    </xf>
    <xf numFmtId="176" fontId="0" fillId="0" borderId="0" xfId="0" applyNumberFormat="1">
      <alignment vertical="center"/>
    </xf>
    <xf numFmtId="176" fontId="0" fillId="0" borderId="0" xfId="0" applyNumberFormat="1" applyAlignment="1">
      <alignment vertical="center"/>
    </xf>
    <xf numFmtId="176" fontId="0" fillId="0" borderId="1" xfId="0" applyNumberFormat="1" applyBorder="1" applyAlignment="1">
      <alignment horizontal="center" vertical="center" wrapText="1"/>
    </xf>
    <xf numFmtId="0" fontId="6" fillId="3" borderId="2" xfId="0" applyFont="1" applyFill="1" applyBorder="1" applyAlignment="1">
      <alignment horizontal="center" vertical="center"/>
    </xf>
    <xf numFmtId="0" fontId="7" fillId="3" borderId="2" xfId="0" applyFont="1" applyFill="1" applyBorder="1" applyAlignment="1">
      <alignment vertical="center" wrapText="1"/>
    </xf>
    <xf numFmtId="0" fontId="7" fillId="3" borderId="1" xfId="0" applyFont="1" applyFill="1" applyBorder="1" applyAlignment="1">
      <alignment horizontal="center" vertical="center" wrapText="1"/>
    </xf>
    <xf numFmtId="176" fontId="7"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lignment horizontal="left" vertical="center" wrapText="1"/>
    </xf>
    <xf numFmtId="176" fontId="0" fillId="0" borderId="0" xfId="0" applyNumberFormat="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Border="1">
      <alignment vertical="center"/>
    </xf>
    <xf numFmtId="176" fontId="9"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0" fontId="6" fillId="2" borderId="1" xfId="0" applyFont="1" applyFill="1" applyBorder="1" applyAlignment="1">
      <alignment horizontal="left" vertical="center" wrapText="1"/>
    </xf>
    <xf numFmtId="0" fontId="4" fillId="0" borderId="0" xfId="0" applyFont="1" applyBorder="1" applyAlignment="1">
      <alignment horizontal="center" vertical="center" wrapText="1"/>
    </xf>
    <xf numFmtId="0" fontId="5" fillId="0" borderId="0" xfId="0" applyFont="1" applyAlignment="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topLeftCell="A13" workbookViewId="0">
      <selection activeCell="G17" sqref="G17"/>
    </sheetView>
  </sheetViews>
  <sheetFormatPr defaultRowHeight="13.5" x14ac:dyDescent="0.15"/>
  <cols>
    <col min="1" max="1" width="7.625" customWidth="1"/>
    <col min="2" max="2" width="24.5" customWidth="1"/>
    <col min="3" max="3" width="14.25" customWidth="1"/>
    <col min="4" max="4" width="15.75" style="3" customWidth="1"/>
    <col min="5" max="5" width="18.375" style="3" customWidth="1"/>
    <col min="6" max="6" width="13.875" style="3" customWidth="1"/>
  </cols>
  <sheetData>
    <row r="1" spans="1:7" x14ac:dyDescent="0.15">
      <c r="A1" t="s">
        <v>3</v>
      </c>
    </row>
    <row r="2" spans="1:7" ht="36" customHeight="1" x14ac:dyDescent="0.15">
      <c r="A2" s="22" t="s">
        <v>23</v>
      </c>
      <c r="B2" s="22"/>
      <c r="C2" s="23"/>
      <c r="D2" s="23"/>
      <c r="E2" s="23"/>
      <c r="F2" s="23"/>
    </row>
    <row r="3" spans="1:7" ht="16.899999999999999" customHeight="1" x14ac:dyDescent="0.15">
      <c r="A3" s="1"/>
      <c r="B3" s="1"/>
      <c r="C3" s="2"/>
      <c r="D3" s="4"/>
      <c r="E3" s="4"/>
      <c r="F3" s="2" t="s">
        <v>2</v>
      </c>
    </row>
    <row r="4" spans="1:7" ht="40.15" customHeight="1" x14ac:dyDescent="0.15">
      <c r="A4" s="6" t="s">
        <v>0</v>
      </c>
      <c r="B4" s="7" t="s">
        <v>1</v>
      </c>
      <c r="C4" s="9" t="s">
        <v>24</v>
      </c>
      <c r="D4" s="8" t="s">
        <v>21</v>
      </c>
      <c r="E4" s="10" t="s">
        <v>22</v>
      </c>
      <c r="F4" s="9" t="s">
        <v>36</v>
      </c>
    </row>
    <row r="5" spans="1:7" ht="21.95" customHeight="1" x14ac:dyDescent="0.15">
      <c r="A5" s="11">
        <v>1</v>
      </c>
      <c r="B5" s="12" t="s">
        <v>9</v>
      </c>
      <c r="C5" s="5">
        <v>22.166</v>
      </c>
      <c r="D5" s="5">
        <f>C5/2</f>
        <v>11.083</v>
      </c>
      <c r="E5" s="5"/>
      <c r="F5" s="5">
        <v>12.0075</v>
      </c>
    </row>
    <row r="6" spans="1:7" ht="21.95" customHeight="1" x14ac:dyDescent="0.15">
      <c r="A6" s="11">
        <v>2</v>
      </c>
      <c r="B6" s="12" t="s">
        <v>26</v>
      </c>
      <c r="C6" s="5">
        <v>22</v>
      </c>
      <c r="D6" s="5">
        <f>C6/2</f>
        <v>11</v>
      </c>
      <c r="E6" s="5"/>
      <c r="F6" s="5">
        <v>10.199999999999999</v>
      </c>
    </row>
    <row r="7" spans="1:7" ht="21.95" customHeight="1" x14ac:dyDescent="0.15">
      <c r="A7" s="11">
        <v>3</v>
      </c>
      <c r="B7" s="12" t="s">
        <v>6</v>
      </c>
      <c r="C7" s="5">
        <v>16.453000000000003</v>
      </c>
      <c r="D7" s="5">
        <f>C7/2</f>
        <v>8.2265000000000015</v>
      </c>
      <c r="E7" s="5"/>
      <c r="F7" s="5">
        <v>11.450000000000001</v>
      </c>
    </row>
    <row r="8" spans="1:7" ht="21.95" customHeight="1" x14ac:dyDescent="0.15">
      <c r="A8" s="11">
        <v>4</v>
      </c>
      <c r="B8" s="12" t="s">
        <v>7</v>
      </c>
      <c r="C8" s="5">
        <v>15.8</v>
      </c>
      <c r="D8" s="5">
        <f>C8/2</f>
        <v>7.9</v>
      </c>
      <c r="E8" s="5"/>
      <c r="F8" s="5">
        <v>7.75</v>
      </c>
    </row>
    <row r="9" spans="1:7" ht="27" x14ac:dyDescent="0.15">
      <c r="A9" s="11">
        <v>5</v>
      </c>
      <c r="B9" s="12" t="s">
        <v>11</v>
      </c>
      <c r="C9" s="5">
        <v>9</v>
      </c>
      <c r="D9" s="5">
        <f>C9/2-1.19</f>
        <v>3.31</v>
      </c>
      <c r="E9" s="5" t="s">
        <v>34</v>
      </c>
      <c r="F9" s="5">
        <v>2.7099999999999995</v>
      </c>
    </row>
    <row r="10" spans="1:7" ht="21.95" customHeight="1" x14ac:dyDescent="0.15">
      <c r="A10" s="11">
        <v>6</v>
      </c>
      <c r="B10" s="12" t="s">
        <v>10</v>
      </c>
      <c r="C10" s="5">
        <v>8.3000000000000007</v>
      </c>
      <c r="D10" s="5">
        <f t="shared" ref="D10:D23" si="0">C10/2</f>
        <v>4.1500000000000004</v>
      </c>
      <c r="E10" s="5"/>
      <c r="F10" s="5">
        <v>6.4104999999999999</v>
      </c>
    </row>
    <row r="11" spans="1:7" ht="21.95" customHeight="1" x14ac:dyDescent="0.15">
      <c r="A11" s="11">
        <v>7</v>
      </c>
      <c r="B11" s="12" t="s">
        <v>4</v>
      </c>
      <c r="C11" s="5">
        <v>8.2000000000000011</v>
      </c>
      <c r="D11" s="5">
        <f t="shared" si="0"/>
        <v>4.1000000000000005</v>
      </c>
      <c r="E11" s="5"/>
      <c r="F11" s="5">
        <v>8.5</v>
      </c>
      <c r="G11" s="18"/>
    </row>
    <row r="12" spans="1:7" ht="21.95" customHeight="1" x14ac:dyDescent="0.15">
      <c r="A12" s="11">
        <v>8</v>
      </c>
      <c r="B12" s="12" t="s">
        <v>12</v>
      </c>
      <c r="C12" s="5">
        <v>7.9</v>
      </c>
      <c r="D12" s="5">
        <f t="shared" si="0"/>
        <v>3.95</v>
      </c>
      <c r="E12" s="5"/>
      <c r="F12" s="5">
        <v>20.904800000000002</v>
      </c>
      <c r="G12" s="18"/>
    </row>
    <row r="13" spans="1:7" ht="21.95" customHeight="1" x14ac:dyDescent="0.15">
      <c r="A13" s="11">
        <v>9</v>
      </c>
      <c r="B13" s="12" t="s">
        <v>15</v>
      </c>
      <c r="C13" s="5">
        <v>6.6</v>
      </c>
      <c r="D13" s="5">
        <f t="shared" si="0"/>
        <v>3.3</v>
      </c>
      <c r="E13" s="5"/>
      <c r="F13" s="5">
        <v>3.0981999999999998</v>
      </c>
      <c r="G13" s="15"/>
    </row>
    <row r="14" spans="1:7" ht="21.95" customHeight="1" x14ac:dyDescent="0.15">
      <c r="A14" s="11">
        <v>10</v>
      </c>
      <c r="B14" s="12" t="s">
        <v>42</v>
      </c>
      <c r="C14" s="5">
        <v>6</v>
      </c>
      <c r="D14" s="5">
        <f t="shared" si="0"/>
        <v>3</v>
      </c>
      <c r="E14" s="5"/>
      <c r="F14" s="5">
        <v>2.4</v>
      </c>
      <c r="G14" s="15"/>
    </row>
    <row r="15" spans="1:7" ht="21.95" customHeight="1" x14ac:dyDescent="0.15">
      <c r="A15" s="11">
        <v>11</v>
      </c>
      <c r="B15" s="13" t="s">
        <v>16</v>
      </c>
      <c r="C15" s="5">
        <v>5.7539999999999996</v>
      </c>
      <c r="D15" s="5">
        <f t="shared" si="0"/>
        <v>2.8769999999999998</v>
      </c>
      <c r="E15" s="5"/>
      <c r="F15" s="5">
        <v>13.250000000000002</v>
      </c>
      <c r="G15" s="15"/>
    </row>
    <row r="16" spans="1:7" ht="21.95" customHeight="1" x14ac:dyDescent="0.15">
      <c r="A16" s="11">
        <v>12</v>
      </c>
      <c r="B16" s="12" t="s">
        <v>14</v>
      </c>
      <c r="C16" s="5">
        <v>4.1500000000000004</v>
      </c>
      <c r="D16" s="5">
        <f t="shared" si="0"/>
        <v>2.0750000000000002</v>
      </c>
      <c r="E16" s="5"/>
      <c r="F16" s="5">
        <v>4.9000000000000004</v>
      </c>
      <c r="G16" s="15"/>
    </row>
    <row r="17" spans="1:7" ht="21.95" customHeight="1" x14ac:dyDescent="0.15">
      <c r="A17" s="11">
        <v>13</v>
      </c>
      <c r="B17" s="12" t="s">
        <v>18</v>
      </c>
      <c r="C17" s="5">
        <v>4</v>
      </c>
      <c r="D17" s="5">
        <f t="shared" si="0"/>
        <v>2</v>
      </c>
      <c r="E17" s="5"/>
      <c r="F17" s="5">
        <v>6.1</v>
      </c>
      <c r="G17" s="15"/>
    </row>
    <row r="18" spans="1:7" ht="21.95" customHeight="1" x14ac:dyDescent="0.15">
      <c r="A18" s="11">
        <v>14</v>
      </c>
      <c r="B18" s="12" t="s">
        <v>27</v>
      </c>
      <c r="C18" s="5">
        <v>3.5500000000000003</v>
      </c>
      <c r="D18" s="5">
        <f t="shared" si="0"/>
        <v>1.7750000000000001</v>
      </c>
      <c r="E18" s="5"/>
      <c r="F18" s="5">
        <v>2.4359999999999999</v>
      </c>
      <c r="G18" s="15"/>
    </row>
    <row r="19" spans="1:7" ht="21.95" customHeight="1" x14ac:dyDescent="0.15">
      <c r="A19" s="11">
        <v>15</v>
      </c>
      <c r="B19" s="12" t="s">
        <v>8</v>
      </c>
      <c r="C19" s="5">
        <v>3.3</v>
      </c>
      <c r="D19" s="5">
        <f t="shared" si="0"/>
        <v>1.65</v>
      </c>
      <c r="E19" s="5"/>
      <c r="F19" s="5">
        <v>0.2</v>
      </c>
      <c r="G19" s="15"/>
    </row>
    <row r="20" spans="1:7" ht="21.95" customHeight="1" x14ac:dyDescent="0.15">
      <c r="A20" s="11">
        <v>16</v>
      </c>
      <c r="B20" s="12" t="s">
        <v>28</v>
      </c>
      <c r="C20" s="5">
        <v>2.4500000000000002</v>
      </c>
      <c r="D20" s="5">
        <f t="shared" si="0"/>
        <v>1.2250000000000001</v>
      </c>
      <c r="E20" s="5"/>
      <c r="F20" s="5">
        <v>10.8</v>
      </c>
      <c r="G20" s="15"/>
    </row>
    <row r="21" spans="1:7" ht="21.95" customHeight="1" x14ac:dyDescent="0.15">
      <c r="A21" s="11">
        <v>17</v>
      </c>
      <c r="B21" s="12" t="s">
        <v>20</v>
      </c>
      <c r="C21" s="5">
        <v>2.3820000000000001</v>
      </c>
      <c r="D21" s="5">
        <f t="shared" si="0"/>
        <v>1.1910000000000001</v>
      </c>
      <c r="E21" s="5"/>
      <c r="F21" s="5">
        <v>2.0110000000000001</v>
      </c>
      <c r="G21" s="15"/>
    </row>
    <row r="22" spans="1:7" ht="21.95" customHeight="1" x14ac:dyDescent="0.15">
      <c r="A22" s="11">
        <v>18</v>
      </c>
      <c r="B22" s="12" t="s">
        <v>19</v>
      </c>
      <c r="C22" s="5">
        <v>2.2999999999999998</v>
      </c>
      <c r="D22" s="5">
        <f t="shared" si="0"/>
        <v>1.1499999999999999</v>
      </c>
      <c r="E22" s="5"/>
      <c r="F22" s="5">
        <v>1.7999999999999998</v>
      </c>
      <c r="G22" s="15"/>
    </row>
    <row r="23" spans="1:7" ht="21.95" customHeight="1" x14ac:dyDescent="0.15">
      <c r="A23" s="11">
        <v>19</v>
      </c>
      <c r="B23" s="12" t="s">
        <v>13</v>
      </c>
      <c r="C23" s="5">
        <v>2.2999999999999998</v>
      </c>
      <c r="D23" s="5">
        <f t="shared" si="0"/>
        <v>1.1499999999999999</v>
      </c>
      <c r="E23" s="5"/>
      <c r="F23" s="5">
        <v>2.6999999999999997</v>
      </c>
      <c r="G23" s="15"/>
    </row>
    <row r="24" spans="1:7" ht="21" customHeight="1" x14ac:dyDescent="0.15">
      <c r="A24" s="11">
        <v>20</v>
      </c>
      <c r="B24" s="12" t="s">
        <v>17</v>
      </c>
      <c r="C24" s="5">
        <v>2</v>
      </c>
      <c r="D24" s="5">
        <f>C24/2</f>
        <v>1</v>
      </c>
      <c r="E24" s="5"/>
      <c r="F24" s="5">
        <v>0.308</v>
      </c>
      <c r="G24" s="15"/>
    </row>
    <row r="25" spans="1:7" ht="21.95" customHeight="1" x14ac:dyDescent="0.15">
      <c r="A25" s="11">
        <v>21</v>
      </c>
      <c r="B25" s="12" t="s">
        <v>30</v>
      </c>
      <c r="C25" s="5">
        <v>1.45</v>
      </c>
      <c r="D25" s="5">
        <f>C25/2</f>
        <v>0.72499999999999998</v>
      </c>
      <c r="E25" s="5"/>
      <c r="F25" s="5">
        <v>5.4482999999999997</v>
      </c>
      <c r="G25" s="15"/>
    </row>
    <row r="26" spans="1:7" ht="21.95" customHeight="1" x14ac:dyDescent="0.15">
      <c r="A26" s="11">
        <v>22</v>
      </c>
      <c r="B26" s="12" t="s">
        <v>5</v>
      </c>
      <c r="C26" s="5">
        <v>0.64999999999999991</v>
      </c>
      <c r="D26" s="5">
        <f>C26/2</f>
        <v>0.32499999999999996</v>
      </c>
      <c r="E26" s="5"/>
      <c r="F26" s="5"/>
      <c r="G26" s="15"/>
    </row>
    <row r="27" spans="1:7" ht="21.95" customHeight="1" x14ac:dyDescent="0.15">
      <c r="A27" s="11">
        <v>23</v>
      </c>
      <c r="B27" s="13" t="s">
        <v>43</v>
      </c>
      <c r="C27" s="5">
        <v>0.63</v>
      </c>
      <c r="D27" s="5">
        <f>C27/2</f>
        <v>0.315</v>
      </c>
      <c r="E27" s="5"/>
      <c r="F27" s="5">
        <v>1.02</v>
      </c>
      <c r="G27" s="15"/>
    </row>
    <row r="28" spans="1:7" ht="32.25" customHeight="1" x14ac:dyDescent="0.15">
      <c r="A28" s="11">
        <v>24</v>
      </c>
      <c r="B28" s="12" t="s">
        <v>29</v>
      </c>
      <c r="C28" s="5">
        <v>0.6</v>
      </c>
      <c r="D28" s="5">
        <f>C28/2-0.0265</f>
        <v>0.27349999999999997</v>
      </c>
      <c r="E28" s="5" t="s">
        <v>35</v>
      </c>
      <c r="F28" s="5">
        <v>15.9085</v>
      </c>
      <c r="G28" s="15"/>
    </row>
    <row r="29" spans="1:7" ht="21.95" customHeight="1" x14ac:dyDescent="0.15">
      <c r="A29" s="11">
        <v>25</v>
      </c>
      <c r="B29" s="12" t="s">
        <v>31</v>
      </c>
      <c r="C29" s="5">
        <v>0.44999999999999996</v>
      </c>
      <c r="D29" s="5">
        <f>C29/2</f>
        <v>0.22499999999999998</v>
      </c>
      <c r="E29" s="5"/>
      <c r="F29" s="5">
        <v>0.44</v>
      </c>
      <c r="G29" s="15"/>
    </row>
    <row r="30" spans="1:7" ht="21.95" customHeight="1" x14ac:dyDescent="0.15">
      <c r="A30" s="11">
        <v>26</v>
      </c>
      <c r="B30" s="13" t="s">
        <v>32</v>
      </c>
      <c r="C30" s="19" t="s">
        <v>40</v>
      </c>
      <c r="D30" s="20" t="s">
        <v>41</v>
      </c>
      <c r="E30" s="5"/>
      <c r="F30" s="5">
        <v>13.9817</v>
      </c>
      <c r="G30" s="15"/>
    </row>
    <row r="31" spans="1:7" ht="21.95" customHeight="1" x14ac:dyDescent="0.15">
      <c r="A31" s="11">
        <v>27</v>
      </c>
      <c r="B31" s="12" t="s">
        <v>37</v>
      </c>
      <c r="C31" s="5"/>
      <c r="D31" s="5"/>
      <c r="E31" s="5"/>
      <c r="F31" s="5">
        <v>1.2</v>
      </c>
      <c r="G31" s="15"/>
    </row>
    <row r="32" spans="1:7" ht="21.95" customHeight="1" x14ac:dyDescent="0.15">
      <c r="A32" s="11">
        <v>28</v>
      </c>
      <c r="B32" s="12" t="s">
        <v>38</v>
      </c>
      <c r="C32" s="5"/>
      <c r="D32" s="5"/>
      <c r="E32" s="5"/>
      <c r="F32" s="5">
        <v>2</v>
      </c>
      <c r="G32" s="15"/>
    </row>
    <row r="33" spans="1:7" ht="21.95" customHeight="1" x14ac:dyDescent="0.15">
      <c r="A33" s="11">
        <v>30</v>
      </c>
      <c r="B33" s="12" t="s">
        <v>39</v>
      </c>
      <c r="C33" s="5"/>
      <c r="D33" s="5"/>
      <c r="E33" s="5"/>
      <c r="F33" s="5">
        <v>2</v>
      </c>
      <c r="G33" s="15"/>
    </row>
    <row r="34" spans="1:7" ht="21.95" customHeight="1" x14ac:dyDescent="0.15">
      <c r="A34" s="11"/>
      <c r="B34" s="21" t="s">
        <v>33</v>
      </c>
      <c r="C34" s="5">
        <f>SUM(C5:C33)</f>
        <v>158.38500000000002</v>
      </c>
      <c r="D34" s="5">
        <f>SUM(D5:D33)</f>
        <v>77.976000000000013</v>
      </c>
      <c r="E34" s="5"/>
      <c r="F34" s="5">
        <v>171.93449999999999</v>
      </c>
    </row>
    <row r="35" spans="1:7" ht="16.899999999999999" customHeight="1" x14ac:dyDescent="0.15">
      <c r="A35" t="s">
        <v>25</v>
      </c>
      <c r="F35" s="14"/>
      <c r="G35" s="15"/>
    </row>
    <row r="36" spans="1:7" x14ac:dyDescent="0.15">
      <c r="F36" s="16"/>
      <c r="G36" s="15"/>
    </row>
    <row r="37" spans="1:7" x14ac:dyDescent="0.15">
      <c r="F37" s="17"/>
      <c r="G37" s="15"/>
    </row>
  </sheetData>
  <autoFilter ref="A4:F4">
    <sortState ref="A5:F36">
      <sortCondition descending="1" ref="C4"/>
    </sortState>
  </autoFilter>
  <mergeCells count="1">
    <mergeCell ref="A2:F2"/>
  </mergeCells>
  <phoneticPr fontId="1" type="noConversion"/>
  <pageMargins left="0.47" right="0.31496062992125984" top="0.41" bottom="0.19685039370078741" header="0.15748031496062992" footer="0.15748031496062992"/>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预拨统计</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2016-06-24T09:08:22Z</dcterms:modified>
</cp:coreProperties>
</file>